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03"/>
  <workbookPr codeName="ThisWorkbook"/>
  <mc:AlternateContent xmlns:mc="http://schemas.openxmlformats.org/markup-compatibility/2006">
    <mc:Choice Requires="x15">
      <x15ac:absPath xmlns:x15ac="http://schemas.microsoft.com/office/spreadsheetml/2010/11/ac" url="C:\Users\admin\Desktop\Nieuwe map\"/>
    </mc:Choice>
  </mc:AlternateContent>
  <xr:revisionPtr revIDLastSave="0" documentId="8_{23E8E984-CE79-4098-A5FC-7184482D5105}" xr6:coauthVersionLast="47" xr6:coauthVersionMax="47" xr10:uidLastSave="{00000000-0000-0000-0000-000000000000}"/>
  <bookViews>
    <workbookView xWindow="-120" yWindow="-120" windowWidth="29040" windowHeight="17640" firstSheet="4" activeTab="4" xr2:uid="{00000000-000D-0000-FFFF-FFFF00000000}"/>
  </bookViews>
  <sheets>
    <sheet name="Overzicht" sheetId="2" r:id="rId1"/>
    <sheet name="Activa" sheetId="1" r:id="rId2"/>
    <sheet name="Passiva" sheetId="5" r:id="rId3"/>
    <sheet name="Blad1" sheetId="6" state="hidden" r:id="rId4"/>
    <sheet name="Categorieën" sheetId="4" r:id="rId5"/>
  </sheets>
  <definedNames>
    <definedName name="_xlnm.Print_Titles" localSheetId="1">Activa!$1:$3</definedName>
    <definedName name="_xlnm.Print_Titles" localSheetId="4">'Categorieën'!$1:$3</definedName>
    <definedName name="_xlnm.Print_Titles" localSheetId="0">Overzicht!$1:$3</definedName>
    <definedName name="_xlnm.Print_Titles" localSheetId="2">Passiva!$1:$3</definedName>
    <definedName name="ColumnTitle2">Activa[[#Headers],[Beschrijving]]</definedName>
    <definedName name="ColumnTitle3">Passiva[[#Headers],[Beschrijving]]</definedName>
    <definedName name="FY_YEAR">Overzicht!$C$2</definedName>
    <definedName name="FY_YEAR_2">Overzicht!$D$2</definedName>
    <definedName name="RowTitleRegion1..D12">Overzicht!$B$10</definedName>
    <definedName name="Titel1">Overzicht!$B$2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9" i="2"/>
  <c r="C6" i="2" l="1"/>
  <c r="C8" i="2"/>
  <c r="E2" i="5" l="1"/>
  <c r="D2" i="5"/>
  <c r="E2" i="1" l="1"/>
  <c r="D2" i="1"/>
  <c r="D12" i="5" l="1"/>
  <c r="E12" i="5"/>
  <c r="D14" i="1"/>
  <c r="E14" i="1"/>
</calcChain>
</file>

<file path=xl/sharedStrings.xml><?xml version="1.0" encoding="utf-8"?>
<sst xmlns="http://schemas.openxmlformats.org/spreadsheetml/2006/main" count="71" uniqueCount="41">
  <si>
    <t xml:space="preserve"> balans 31-12-2022</t>
  </si>
  <si>
    <t>Activa</t>
  </si>
  <si>
    <t>Passiva</t>
  </si>
  <si>
    <t>Type activa</t>
  </si>
  <si>
    <t>Kolom1</t>
  </si>
  <si>
    <t>kolom2</t>
  </si>
  <si>
    <t xml:space="preserve"> huidige activa (bank)</t>
  </si>
  <si>
    <t>Vaste activa</t>
  </si>
  <si>
    <t>totaal eigen vermogen</t>
  </si>
  <si>
    <t>Huidige passiva</t>
  </si>
  <si>
    <t>Langlopende schulden</t>
  </si>
  <si>
    <t xml:space="preserve"> eigen vermogen aan materiaal</t>
  </si>
  <si>
    <t>Totaal activa</t>
  </si>
  <si>
    <t>Totaal passiva en aandelenkapitaal</t>
  </si>
  <si>
    <t>Saldo</t>
  </si>
  <si>
    <t>Beschrijving</t>
  </si>
  <si>
    <t>Vorig jaar</t>
  </si>
  <si>
    <t>Dit jaar</t>
  </si>
  <si>
    <t>Huidige activa</t>
  </si>
  <si>
    <t>Contant geld</t>
  </si>
  <si>
    <t>Investeringen</t>
  </si>
  <si>
    <t>Overzichten</t>
  </si>
  <si>
    <t>Debiteuren</t>
  </si>
  <si>
    <t>Vooruitbetaalde kosten</t>
  </si>
  <si>
    <t>Onroerend goed en apparatuur</t>
  </si>
  <si>
    <t>Huurverbeteringen</t>
  </si>
  <si>
    <t>Vermogens- en andere investeringen</t>
  </si>
  <si>
    <t>Minus samengevoegde afschrijving (negatieve waarde)</t>
  </si>
  <si>
    <t>Overige activa</t>
  </si>
  <si>
    <t>Liefdadigheid</t>
  </si>
  <si>
    <t>Type passiva</t>
  </si>
  <si>
    <t>Crediteuren</t>
  </si>
  <si>
    <t>Opgebouwde salarissen</t>
  </si>
  <si>
    <t>Opgebouwde compensatie</t>
  </si>
  <si>
    <t xml:space="preserve">Verrekenbare belasting </t>
  </si>
  <si>
    <t>Inkomsten uit vermogen</t>
  </si>
  <si>
    <t>Hypotheekbetalingen</t>
  </si>
  <si>
    <t>Eigen vermogen</t>
  </si>
  <si>
    <t>Investeringskapitaal</t>
  </si>
  <si>
    <t>Opgebouwde ingehouden winsten</t>
  </si>
  <si>
    <t>Categorieën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</si>
</sst>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0_);\-0_)"/>
    <numFmt numFmtId="165" formatCode="_-&quot;kr&quot;\ * #,##0_-;\-&quot;kr&quot;\ * #,##0_-;_-&quot;kr&quot;\ * &quot;-&quot;_-;_-@_-"/>
    <numFmt numFmtId="166" formatCode="#,##0_ ;[Red]\-#,##0\ "/>
  </numFmts>
  <fonts count="23">
    <font>
      <sz val="11"/>
      <color theme="1" tint="0.14993743705557422"/>
      <name val="Franklin Gothic Medium"/>
      <family val="2"/>
    </font>
    <font>
      <b/>
      <sz val="11"/>
      <color theme="1" tint="0.14993743705557422"/>
      <name val="Franklin Gothic Medium"/>
      <family val="2"/>
      <scheme val="minor"/>
    </font>
    <font>
      <sz val="11"/>
      <color theme="3"/>
      <name val="Franklin Gothic Medium"/>
      <family val="2"/>
      <scheme val="minor"/>
    </font>
    <font>
      <b/>
      <sz val="11"/>
      <color theme="1"/>
      <name val="Franklin Gothic Medium"/>
      <family val="2"/>
    </font>
    <font>
      <sz val="11"/>
      <color theme="1"/>
      <name val="Calibri"/>
      <family val="2"/>
      <charset val="134"/>
    </font>
    <font>
      <sz val="11"/>
      <color theme="1" tint="0.14996795556505021"/>
      <name val="Franklin Gothic Medium"/>
      <family val="2"/>
    </font>
    <font>
      <sz val="11"/>
      <color theme="0"/>
      <name val="Calibri"/>
      <family val="2"/>
      <charset val="134"/>
    </font>
    <font>
      <sz val="11"/>
      <color rgb="FF9C0006"/>
      <name val="Calibri"/>
      <family val="2"/>
      <charset val="134"/>
    </font>
    <font>
      <b/>
      <sz val="11"/>
      <color rgb="FFFA7D00"/>
      <name val="Calibri"/>
      <family val="2"/>
      <charset val="134"/>
    </font>
    <font>
      <b/>
      <sz val="11"/>
      <color theme="0"/>
      <name val="Calibri"/>
      <family val="2"/>
      <charset val="134"/>
    </font>
    <font>
      <sz val="11"/>
      <color theme="1" tint="0.14993743705557422"/>
      <name val="Franklin Gothic Medium"/>
      <family val="2"/>
    </font>
    <font>
      <i/>
      <sz val="11"/>
      <color rgb="FF7F7F7F"/>
      <name val="Calibri"/>
      <family val="2"/>
      <charset val="134"/>
    </font>
    <font>
      <sz val="11"/>
      <color rgb="FF006100"/>
      <name val="Calibri"/>
      <family val="2"/>
      <charset val="134"/>
    </font>
    <font>
      <sz val="12"/>
      <color theme="1" tint="0.14993743705557422"/>
      <name val="Franklin Gothic Medium"/>
      <family val="2"/>
    </font>
    <font>
      <sz val="11"/>
      <color theme="3"/>
      <name val="Franklin Gothic Medium"/>
      <family val="2"/>
    </font>
    <font>
      <sz val="11"/>
      <color rgb="FF3F3F76"/>
      <name val="Calibri"/>
      <family val="2"/>
      <charset val="134"/>
    </font>
    <font>
      <sz val="11"/>
      <color rgb="FFFA7D00"/>
      <name val="Calibri"/>
      <family val="2"/>
      <charset val="134"/>
    </font>
    <font>
      <sz val="11"/>
      <color rgb="FF9C5700"/>
      <name val="Calibri"/>
      <family val="2"/>
      <charset val="134"/>
    </font>
    <font>
      <b/>
      <sz val="11"/>
      <color rgb="FF3F3F3F"/>
      <name val="Calibri"/>
      <family val="2"/>
      <charset val="134"/>
    </font>
    <font>
      <b/>
      <sz val="28"/>
      <color theme="4"/>
      <name val="Franklin Gothic Medium"/>
      <family val="2"/>
    </font>
    <font>
      <b/>
      <sz val="11"/>
      <color theme="1" tint="0.14993743705557422"/>
      <name val="Franklin Gothic Medium"/>
      <family val="2"/>
    </font>
    <font>
      <sz val="11"/>
      <color rgb="FFFF0000"/>
      <name val="Calibri"/>
      <family val="2"/>
      <charset val="134"/>
    </font>
    <font>
      <sz val="9"/>
      <name val="DengXian"/>
      <family val="3"/>
      <charset val="134"/>
    </font>
  </fonts>
  <fills count="35">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8" tint="0.79998168889431442"/>
        <bgColor indexed="65"/>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style="dotted">
        <color theme="0" tint="-0.34998626667073579"/>
      </left>
      <right style="dotted">
        <color theme="0" tint="-0.34998626667073579"/>
      </right>
      <top/>
      <bottom style="thick">
        <color theme="4"/>
      </bottom>
      <diagonal/>
    </border>
    <border>
      <left/>
      <right/>
      <top/>
      <bottom style="double">
        <color theme="1" tint="0.14996795556505021"/>
      </bottom>
      <diagonal/>
    </border>
    <border>
      <left/>
      <right style="dashed">
        <color theme="2" tint="-9.9948118533890809E-2"/>
      </right>
      <top style="thin">
        <color theme="4"/>
      </top>
      <bottom style="medium">
        <color theme="4"/>
      </bottom>
      <diagonal/>
    </border>
    <border>
      <left/>
      <right style="dashed">
        <color theme="2" tint="-9.9948118533890809E-2"/>
      </right>
      <top/>
      <bottom style="thin">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7">
    <xf numFmtId="0" fontId="0" fillId="0" borderId="0">
      <alignment horizontal="left" vertical="center" wrapText="1" indent="1"/>
    </xf>
    <xf numFmtId="0" fontId="19" fillId="0" borderId="2" applyNumberFormat="0" applyFill="0" applyAlignment="0" applyProtection="0"/>
    <xf numFmtId="0" fontId="13" fillId="0" borderId="0" applyNumberFormat="0" applyFill="0" applyBorder="0" applyProtection="0">
      <alignment vertical="center"/>
    </xf>
    <xf numFmtId="0" fontId="13" fillId="0" borderId="1" applyNumberFormat="0" applyFill="0" applyProtection="0">
      <alignment horizontal="right" vertical="center" indent="1"/>
    </xf>
    <xf numFmtId="0" fontId="13" fillId="0" borderId="0" applyFill="0" applyBorder="0" applyProtection="0">
      <alignment horizontal="right" vertical="center" indent="1"/>
    </xf>
    <xf numFmtId="38" fontId="10" fillId="0" borderId="0" applyFont="0" applyFill="0" applyBorder="0" applyAlignment="0" applyProtection="0"/>
    <xf numFmtId="0" fontId="20" fillId="3" borderId="3" applyNumberFormat="0" applyProtection="0">
      <alignment horizontal="left" vertical="center"/>
    </xf>
    <xf numFmtId="0" fontId="3" fillId="2" borderId="0" applyNumberFormat="0" applyProtection="0">
      <alignment horizontal="left" vertical="center"/>
    </xf>
    <xf numFmtId="166" fontId="10" fillId="0" borderId="0" applyFont="0" applyFill="0" applyBorder="0" applyProtection="0">
      <alignment horizontal="right" vertical="center" indent="1"/>
    </xf>
    <xf numFmtId="0" fontId="14" fillId="5" borderId="4" applyNumberFormat="0" applyProtection="0">
      <alignment horizontal="left" vertical="center"/>
    </xf>
    <xf numFmtId="0" fontId="5" fillId="4" borderId="0" applyNumberFormat="0" applyBorder="0" applyAlignment="0" applyProtection="0"/>
    <xf numFmtId="41" fontId="10" fillId="0" borderId="0" applyFont="0" applyFill="0" applyBorder="0" applyAlignment="0" applyProtection="0">
      <alignment vertical="center"/>
    </xf>
    <xf numFmtId="165"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2" fillId="6" borderId="0" applyNumberFormat="0" applyBorder="0" applyAlignment="0" applyProtection="0">
      <alignment vertical="center"/>
    </xf>
    <xf numFmtId="0" fontId="7" fillId="7" borderId="0" applyNumberFormat="0" applyBorder="0" applyAlignment="0" applyProtection="0">
      <alignment vertical="center"/>
    </xf>
    <xf numFmtId="0" fontId="17" fillId="8" borderId="0" applyNumberFormat="0" applyBorder="0" applyAlignment="0" applyProtection="0">
      <alignment vertical="center"/>
    </xf>
    <xf numFmtId="0" fontId="15" fillId="9" borderId="5" applyNumberFormat="0" applyAlignment="0" applyProtection="0">
      <alignment vertical="center"/>
    </xf>
    <xf numFmtId="0" fontId="18" fillId="10" borderId="6" applyNumberFormat="0" applyAlignment="0" applyProtection="0">
      <alignment vertical="center"/>
    </xf>
    <xf numFmtId="0" fontId="8" fillId="10" borderId="5" applyNumberFormat="0" applyAlignment="0" applyProtection="0">
      <alignment vertical="center"/>
    </xf>
    <xf numFmtId="0" fontId="16" fillId="0" borderId="7" applyNumberFormat="0" applyFill="0" applyAlignment="0" applyProtection="0">
      <alignment vertical="center"/>
    </xf>
    <xf numFmtId="0" fontId="9" fillId="11" borderId="8" applyNumberFormat="0" applyAlignment="0" applyProtection="0">
      <alignment vertical="center"/>
    </xf>
    <xf numFmtId="0" fontId="21" fillId="0" borderId="0" applyNumberFormat="0" applyFill="0" applyBorder="0" applyAlignment="0" applyProtection="0">
      <alignment vertical="center"/>
    </xf>
    <xf numFmtId="0" fontId="10" fillId="12" borderId="9" applyNumberFormat="0" applyFont="0" applyAlignment="0" applyProtection="0">
      <alignment vertical="center"/>
    </xf>
    <xf numFmtId="0" fontId="11" fillId="0" borderId="0" applyNumberFormat="0" applyFill="0" applyBorder="0" applyAlignment="0" applyProtection="0">
      <alignment vertical="center"/>
    </xf>
    <xf numFmtId="0" fontId="6"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6"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6"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6"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6"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6" fillId="31" borderId="0" applyNumberFormat="0" applyBorder="0" applyAlignment="0" applyProtection="0">
      <alignment vertical="center"/>
    </xf>
    <xf numFmtId="0" fontId="4" fillId="32" borderId="0" applyNumberFormat="0" applyBorder="0" applyAlignment="0" applyProtection="0">
      <alignment vertical="center"/>
    </xf>
    <xf numFmtId="0" fontId="4" fillId="33" borderId="0" applyNumberFormat="0" applyBorder="0" applyAlignment="0" applyProtection="0">
      <alignment vertical="center"/>
    </xf>
    <xf numFmtId="0" fontId="4" fillId="34" borderId="0" applyNumberFormat="0" applyBorder="0" applyAlignment="0" applyProtection="0">
      <alignment vertical="center"/>
    </xf>
  </cellStyleXfs>
  <cellXfs count="16">
    <xf numFmtId="0" fontId="0" fillId="0" borderId="0" xfId="0">
      <alignment horizontal="left" vertical="center" wrapText="1" indent="1"/>
    </xf>
    <xf numFmtId="0" fontId="19" fillId="0" borderId="2" xfId="1" applyAlignment="1">
      <alignment vertical="center"/>
    </xf>
    <xf numFmtId="0" fontId="0" fillId="0" borderId="0" xfId="0" applyAlignment="1">
      <alignment vertical="center"/>
    </xf>
    <xf numFmtId="0" fontId="19" fillId="0" borderId="2" xfId="1" applyAlignment="1" applyProtection="1">
      <alignment vertical="center"/>
    </xf>
    <xf numFmtId="0" fontId="13" fillId="0" borderId="1" xfId="3">
      <alignment horizontal="right" vertical="center" indent="1"/>
    </xf>
    <xf numFmtId="0" fontId="13" fillId="0" borderId="0" xfId="2">
      <alignment vertical="center"/>
    </xf>
    <xf numFmtId="0" fontId="13" fillId="0" borderId="0" xfId="2" applyFill="1" applyBorder="1">
      <alignment vertical="center"/>
    </xf>
    <xf numFmtId="166" fontId="0" fillId="0" borderId="0" xfId="8" applyFont="1" applyFill="1" applyBorder="1" applyProtection="1">
      <alignment horizontal="right" vertical="center" indent="1"/>
    </xf>
    <xf numFmtId="166" fontId="0" fillId="0" borderId="0" xfId="8" applyFont="1" applyFill="1" applyBorder="1">
      <alignment horizontal="right" vertical="center" indent="1"/>
    </xf>
    <xf numFmtId="0" fontId="20" fillId="3" borderId="3" xfId="6" applyAlignment="1">
      <alignment vertical="center"/>
    </xf>
    <xf numFmtId="0" fontId="14" fillId="5" borderId="4" xfId="9">
      <alignment horizontal="left" vertical="center"/>
    </xf>
    <xf numFmtId="164" fontId="20" fillId="3" borderId="3" xfId="6" applyNumberFormat="1">
      <alignment horizontal="left" vertical="center"/>
    </xf>
    <xf numFmtId="0" fontId="20" fillId="3" borderId="3" xfId="6">
      <alignment horizontal="left" vertical="center"/>
    </xf>
    <xf numFmtId="166" fontId="2" fillId="5" borderId="4" xfId="8" applyFont="1" applyFill="1" applyBorder="1">
      <alignment horizontal="right" vertical="center" indent="1"/>
    </xf>
    <xf numFmtId="166" fontId="1" fillId="3" borderId="3" xfId="8" applyFont="1" applyFill="1" applyBorder="1">
      <alignment horizontal="right" vertical="center" indent="1"/>
    </xf>
    <xf numFmtId="14" fontId="13" fillId="0" borderId="1" xfId="3" applyNumberFormat="1">
      <alignment horizontal="right" vertical="center" indent="1"/>
    </xf>
  </cellXfs>
  <cellStyles count="47">
    <cellStyle name="20% - Accent1" xfId="7" builtinId="30" customBuiltin="1"/>
    <cellStyle name="20% - Accent2" xfId="29" builtinId="34" customBuiltin="1"/>
    <cellStyle name="20% - Accent3" xfId="33" builtinId="38" customBuiltin="1"/>
    <cellStyle name="20% - Accent4" xfId="37" builtinId="42" customBuiltin="1"/>
    <cellStyle name="20% - Accent5" xfId="10" builtinId="46" customBuiltin="1"/>
    <cellStyle name="20% - Accent6" xfId="44"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1" builtinId="47" customBuiltin="1"/>
    <cellStyle name="40% - Accent6" xfId="45"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2" builtinId="48" customBuiltin="1"/>
    <cellStyle name="60% - Accent6" xfId="46" builtinId="52" customBuiltin="1"/>
    <cellStyle name="Accent1" xfId="25" builtinId="29" customBuiltin="1"/>
    <cellStyle name="Accent2" xfId="28" builtinId="33" customBuiltin="1"/>
    <cellStyle name="Accent3" xfId="32" builtinId="37" customBuiltin="1"/>
    <cellStyle name="Accent4" xfId="36" builtinId="41" customBuiltin="1"/>
    <cellStyle name="Accent5" xfId="40" builtinId="45" customBuiltin="1"/>
    <cellStyle name="Accent6" xfId="43" builtinId="49" customBuiltin="1"/>
    <cellStyle name="Berekening" xfId="19" builtinId="22" customBuiltin="1"/>
    <cellStyle name="Controlecel" xfId="21" builtinId="23" customBuiltin="1"/>
    <cellStyle name="Gekoppelde cel" xfId="20" builtinId="24" customBuiltin="1"/>
    <cellStyle name="Goed" xfId="14" builtinId="26" customBuiltin="1"/>
    <cellStyle name="Invoer" xfId="17" builtinId="20" customBuiltin="1"/>
    <cellStyle name="Komma" xfId="5" builtinId="3" customBuiltin="1"/>
    <cellStyle name="Komma [0]" xfId="11" builtinId="6" customBuiltin="1"/>
    <cellStyle name="Kop 1" xfId="2" builtinId="16" customBuiltin="1"/>
    <cellStyle name="Kop 2" xfId="3" builtinId="17" customBuiltin="1"/>
    <cellStyle name="Kop 3" xfId="4" builtinId="18" customBuiltin="1"/>
    <cellStyle name="Kop 4" xfId="9" builtinId="19" customBuiltin="1"/>
    <cellStyle name="Neutraal" xfId="16" builtinId="28" customBuiltin="1"/>
    <cellStyle name="Notitie" xfId="23" builtinId="10" customBuiltin="1"/>
    <cellStyle name="Ongeldig" xfId="15" builtinId="27" customBuiltin="1"/>
    <cellStyle name="Procent" xfId="13" builtinId="5" customBuiltin="1"/>
    <cellStyle name="Standaard" xfId="0" builtinId="0" customBuiltin="1"/>
    <cellStyle name="Titel" xfId="1" builtinId="15" customBuiltin="1"/>
    <cellStyle name="Totaal" xfId="6" builtinId="25" customBuiltin="1"/>
    <cellStyle name="Uitvoer" xfId="18" builtinId="21" customBuiltin="1"/>
    <cellStyle name="Valuta" xfId="8" builtinId="4" customBuiltin="1"/>
    <cellStyle name="Valuta [0]" xfId="12" builtinId="7" customBuiltin="1"/>
    <cellStyle name="Verklarende tekst" xfId="24" builtinId="53" customBuiltin="1"/>
    <cellStyle name="Waarschuwingstekst" xfId="22" builtinId="11" customBuiltin="1"/>
  </cellStyles>
  <dxfs count="15">
    <dxf>
      <alignment horizontal="general" vertical="center" textRotation="0" wrapText="0" indent="0" justifyLastLine="0" shrinkToFit="0" readingOrder="0"/>
    </dxf>
    <dxf>
      <numFmt numFmtId="164" formatCode="0_);\-0_)"/>
    </dxf>
    <dxf>
      <numFmt numFmtId="167" formatCode="#,##0;[Red]\-#,##0"/>
    </dxf>
    <dxf>
      <numFmt numFmtId="167" formatCode="#,##0;[Red]\-#,##0"/>
    </dxf>
    <dxf>
      <alignment vertical="center" textRotation="0" indent="0" justifyLastLine="0" shrinkToFit="0" readingOrder="0"/>
    </dxf>
    <dxf>
      <font>
        <b/>
        <i val="0"/>
        <color theme="6" tint="-0.24994659260841701"/>
      </font>
    </dxf>
    <dxf>
      <font>
        <b/>
        <i val="0"/>
        <color rgb="FFFF0000"/>
      </font>
      <fill>
        <patternFill patternType="none">
          <bgColor auto="1"/>
        </patternFill>
      </fill>
    </dxf>
    <dxf>
      <font>
        <b/>
        <i val="0"/>
        <color rgb="FFFF0000"/>
      </font>
    </dxf>
    <dxf>
      <font>
        <b/>
        <i val="0"/>
        <color theme="6" tint="-0.499984740745262"/>
      </font>
    </dxf>
    <dxf>
      <font>
        <b/>
        <i val="0"/>
        <color rgb="FFFF0000"/>
      </font>
    </dxf>
    <dxf>
      <font>
        <b/>
        <i val="0"/>
        <color rgb="FFFF0000"/>
      </font>
    </dxf>
    <dxf>
      <fill>
        <patternFill patternType="none">
          <fgColor indexed="64"/>
          <bgColor auto="1"/>
        </patternFill>
      </fill>
    </dxf>
    <dxf>
      <font>
        <color theme="1" tint="0.14996795556505021"/>
      </font>
      <fill>
        <patternFill>
          <bgColor theme="4" tint="0.79998168889431442"/>
        </patternFill>
      </fill>
      <border diagonalUp="0" diagonalDown="0">
        <left/>
        <right/>
        <top style="thin">
          <color theme="4"/>
        </top>
        <bottom style="medium">
          <color theme="4"/>
        </bottom>
        <vertical/>
        <horizontal/>
      </border>
    </dxf>
    <dxf>
      <font>
        <b/>
        <i val="0"/>
      </font>
    </dxf>
    <dxf>
      <font>
        <color theme="1" tint="0.34998626667073579"/>
      </font>
      <border>
        <left/>
        <right style="dotted">
          <color theme="0" tint="-0.34998626667073579"/>
        </right>
        <top/>
        <bottom style="thin">
          <color theme="4"/>
        </bottom>
        <vertical style="dotted">
          <color theme="0" tint="-0.34998626667073579"/>
        </vertical>
        <horizontal style="thin">
          <color theme="0" tint="-0.34998626667073579"/>
        </horizontal>
      </border>
    </dxf>
  </dxfs>
  <tableStyles count="1" defaultPivotStyle="PivotStyleLight16">
    <tableStyle name="Balans" pivot="0" count="4" xr9:uid="{00000000-0011-0000-FFFF-FFFF00000000}">
      <tableStyleElement type="wholeTable" dxfId="14"/>
      <tableStyleElement type="headerRow" dxfId="13"/>
      <tableStyleElement type="totalRow" dxfId="12"/>
      <tableStyleElement type="first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shboard" displayName="Dashboard" ref="B3:D9" totalsRowDxfId="4">
  <autoFilter ref="B3:D9" xr:uid="{00000000-0009-0000-0100-000001000000}">
    <filterColumn colId="0" hiddenButton="1"/>
    <filterColumn colId="1" hiddenButton="1"/>
    <filterColumn colId="2" hiddenButton="1"/>
  </autoFilter>
  <tableColumns count="3">
    <tableColumn id="1" xr3:uid="{00000000-0010-0000-0000-000001000000}" name="Type activa" totalsRowLabel="Totaal"/>
    <tableColumn id="2" xr3:uid="{00000000-0010-0000-0000-000002000000}" name="Kolom1" totalsRowFunction="sum" totalsRowDxfId="3" dataCellStyle="Valuta">
      <calculatedColumnFormula>SUMIFS(Activa[Vorig jaar],Activa[Type activa],Dashboard[[#This Row],[Type activa]])+SUMIFS(Passiva[Vorig jaar],Passiva[Type passiva],Dashboard[[#This Row],[Type activa]])</calculatedColumnFormula>
    </tableColumn>
    <tableColumn id="3" xr3:uid="{00000000-0010-0000-0000-000003000000}" name="kolom2" totalsRowFunction="sum" totalsRowDxfId="2" dataCellStyle="Valuta">
      <calculatedColumnFormula>SUMIFS(Activa[Dit jaar],Activa[Type activa],Dashboard[[#This Row],[Type activa]])+SUMIFS(Passiva[Dit jaar],Passiva[Type passiva],Dashboard[[#This Row],[Type activa]])</calculatedColumnFormula>
    </tableColumn>
  </tableColumns>
  <tableStyleInfo name="Balans" showFirstColumn="0" showLastColumn="0" showRowStripes="0" showColumnStripes="0"/>
  <extLst>
    <ext xmlns:x14="http://schemas.microsoft.com/office/spreadsheetml/2009/9/main" uri="{504A1905-F514-4f6f-8877-14C23A59335A}">
      <x14:table altTextSummary="Select Asset Type to automatically update  comparison year values in this table. Total Assets, Total Liabilities &amp; Stockholder Equity, and Balance are calculated at end of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Activa" displayName="Activa" ref="B3:E14" totalsRowCount="1">
  <autoFilter ref="B3:E13" xr:uid="{00000000-0009-0000-0100-000010000000}"/>
  <tableColumns count="4">
    <tableColumn id="5" xr3:uid="{00000000-0010-0000-0100-000005000000}" name="Type activa" totalsRowLabel="Totaal activa"/>
    <tableColumn id="1" xr3:uid="{00000000-0010-0000-0100-000001000000}" name="Beschrijving"/>
    <tableColumn id="3" xr3:uid="{00000000-0010-0000-0100-000003000000}" name="Vorig jaar" totalsRowFunction="sum"/>
    <tableColumn id="4" xr3:uid="{00000000-0010-0000-0100-000004000000}" name="Dit jaar" totalsRowFunction="sum"/>
  </tableColumns>
  <tableStyleInfo name="Balans" showFirstColumn="0" showLastColumn="0" showRowStripes="1" showColumnStripes="0"/>
  <extLst>
    <ext xmlns:x14="http://schemas.microsoft.com/office/spreadsheetml/2009/9/main" uri="{504A1905-F514-4f6f-8877-14C23A59335A}">
      <x14:table altTextSummary="Selecteer Type activa voer in deze tabel de bijbehorende Beschrijvingen en waarden voor vergelijkingsjaren in. Totaal activa wordt berekend aan het einde van de tabe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Passiva" displayName="Passiva" ref="B3:E12" totalsRowCount="1">
  <autoFilter ref="B3:E11" xr:uid="{00000000-0009-0000-0100-000015000000}"/>
  <tableColumns count="4">
    <tableColumn id="5" xr3:uid="{00000000-0010-0000-0200-000005000000}" name="Type passiva" totalsRowLabel="Totaal passiva en aandelenkapitaal" totalsRowDxfId="1"/>
    <tableColumn id="1" xr3:uid="{00000000-0010-0000-0200-000001000000}" name="Beschrijving" totalsRowDxfId="0"/>
    <tableColumn id="3" xr3:uid="{00000000-0010-0000-0200-000003000000}" name="Vorig jaar" totalsRowFunction="sum"/>
    <tableColumn id="4" xr3:uid="{00000000-0010-0000-0200-000004000000}" name="Dit jaar" totalsRowFunction="sum"/>
  </tableColumns>
  <tableStyleInfo name="Balans" showFirstColumn="0" showLastColumn="0" showRowStripes="1" showColumnStripes="0"/>
  <extLst>
    <ext xmlns:x14="http://schemas.microsoft.com/office/spreadsheetml/2009/9/main" uri="{504A1905-F514-4f6f-8877-14C23A59335A}">
      <x14:table altTextSummary="Selecteer Type passiva en voer in deze tabel de bijbehorende Beschrijvingen en waarden voor vergelijkingsjaren in. Totaal passiva en aandelenkapitaal worden aan het einde van de tabel bereken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Categorieën" displayName="Categorieën" ref="B3:B9" totalsRowShown="0">
  <autoFilter ref="B3:B9" xr:uid="{00000000-0009-0000-0100-000002000000}">
    <filterColumn colId="0" hiddenButton="1"/>
  </autoFilter>
  <tableColumns count="1">
    <tableColumn id="1" xr3:uid="{00000000-0010-0000-0300-000001000000}" name="Categorieën"/>
  </tableColumns>
  <tableStyleInfo name="Balans" showFirstColumn="0" showLastColumn="0" showRowStripes="0" showColumnStripes="0"/>
  <extLst>
    <ext xmlns:x14="http://schemas.microsoft.com/office/spreadsheetml/2009/9/main" uri="{504A1905-F514-4f6f-8877-14C23A59335A}">
      <x14:table altTextSummary="Voer in deze tabel categorieën voor activa en passiva in"/>
    </ext>
  </extLst>
</table>
</file>

<file path=xl/theme/theme1.xml><?xml version="1.0" encoding="utf-8"?>
<a:theme xmlns:a="http://schemas.openxmlformats.org/drawingml/2006/main" name="Office Theme">
  <a:themeElements>
    <a:clrScheme name="Balance Sheet">
      <a:dk1>
        <a:sysClr val="windowText" lastClr="000000"/>
      </a:dk1>
      <a:lt1>
        <a:sysClr val="window" lastClr="FFFFFF"/>
      </a:lt1>
      <a:dk2>
        <a:srgbClr val="313F55"/>
      </a:dk2>
      <a:lt2>
        <a:srgbClr val="F2F2F2"/>
      </a:lt2>
      <a:accent1>
        <a:srgbClr val="308DA2"/>
      </a:accent1>
      <a:accent2>
        <a:srgbClr val="EB7A20"/>
      </a:accent2>
      <a:accent3>
        <a:srgbClr val="23A823"/>
      </a:accent3>
      <a:accent4>
        <a:srgbClr val="9D4CA4"/>
      </a:accent4>
      <a:accent5>
        <a:srgbClr val="FFC000"/>
      </a:accent5>
      <a:accent6>
        <a:srgbClr val="DC3220"/>
      </a:accent6>
      <a:hlink>
        <a:srgbClr val="1AA2B5"/>
      </a:hlink>
      <a:folHlink>
        <a:srgbClr val="9D4CA4"/>
      </a:folHlink>
    </a:clrScheme>
    <a:fontScheme name="Balance Sheet">
      <a:majorFont>
        <a:latin typeface="Franklin Gothic Medium"/>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B1:D12"/>
  <sheetViews>
    <sheetView showGridLines="0" topLeftCell="A4" zoomScaleNormal="100" workbookViewId="0">
      <selection activeCell="D12" sqref="D12"/>
    </sheetView>
  </sheetViews>
  <sheetFormatPr defaultColWidth="9.33203125" defaultRowHeight="30" customHeight="1"/>
  <cols>
    <col min="1" max="1" width="1.6640625" customWidth="1"/>
    <col min="2" max="2" width="47.88671875" customWidth="1"/>
    <col min="3" max="4" width="18.77734375" customWidth="1"/>
  </cols>
  <sheetData>
    <row r="1" spans="2:4" ht="42" customHeight="1" thickBot="1">
      <c r="B1" s="3" t="s">
        <v>0</v>
      </c>
      <c r="C1" s="3"/>
      <c r="D1" s="3"/>
    </row>
    <row r="2" spans="2:4" ht="30" customHeight="1" thickTop="1" thickBot="1">
      <c r="C2" s="4" t="s">
        <v>1</v>
      </c>
      <c r="D2" s="15" t="s">
        <v>2</v>
      </c>
    </row>
    <row r="3" spans="2:4" ht="18" customHeight="1" thickTop="1">
      <c r="B3" s="6" t="s">
        <v>3</v>
      </c>
      <c r="C3" s="6" t="s">
        <v>4</v>
      </c>
      <c r="D3" s="6" t="s">
        <v>5</v>
      </c>
    </row>
    <row r="4" spans="2:4" ht="30" customHeight="1">
      <c r="B4" t="s">
        <v>6</v>
      </c>
      <c r="C4" s="7">
        <v>167</v>
      </c>
      <c r="D4" s="7"/>
    </row>
    <row r="5" spans="2:4" ht="30" customHeight="1">
      <c r="B5" t="s">
        <v>7</v>
      </c>
      <c r="C5" s="7">
        <v>0</v>
      </c>
      <c r="D5" s="7"/>
    </row>
    <row r="6" spans="2:4" ht="30" customHeight="1">
      <c r="B6" t="s">
        <v>8</v>
      </c>
      <c r="C6" s="7">
        <f>SUMIFS(Activa[Vorig jaar],Activa[Type activa],Dashboard[[#This Row],[Type activa]])+SUMIFS(Passiva[Vorig jaar],Passiva[Type passiva],Dashboard[[#This Row],[Type activa]])</f>
        <v>0</v>
      </c>
      <c r="D6" s="7">
        <v>3892</v>
      </c>
    </row>
    <row r="7" spans="2:4" ht="30" customHeight="1">
      <c r="B7" t="s">
        <v>9</v>
      </c>
      <c r="C7" s="7"/>
      <c r="D7" s="7">
        <v>0</v>
      </c>
    </row>
    <row r="8" spans="2:4" ht="30" customHeight="1">
      <c r="B8" t="s">
        <v>10</v>
      </c>
      <c r="C8" s="7">
        <f>SUMIFS(Activa[Vorig jaar],Activa[Type activa],Dashboard[[#This Row],[Type activa]])+SUMIFS(Passiva[Vorig jaar],Passiva[Type passiva],Dashboard[[#This Row],[Type activa]])</f>
        <v>0</v>
      </c>
      <c r="D8" s="7">
        <f>SUMIFS(Activa[Dit jaar],Activa[Type activa],Dashboard[[#This Row],[Type activa]])+SUMIFS(Passiva[Dit jaar],Passiva[Type passiva],Dashboard[[#This Row],[Type activa]])</f>
        <v>0</v>
      </c>
    </row>
    <row r="9" spans="2:4" ht="30" customHeight="1">
      <c r="B9" t="s">
        <v>11</v>
      </c>
      <c r="C9" s="7">
        <v>3725</v>
      </c>
      <c r="D9" s="7">
        <f>SUMIFS(Activa[Dit jaar],Activa[Type activa],Dashboard[[#This Row],[Type activa]])+SUMIFS(Passiva[Dit jaar],Passiva[Type passiva],Dashboard[[#This Row],[Type activa]])</f>
        <v>0</v>
      </c>
    </row>
    <row r="10" spans="2:4" ht="30" customHeight="1">
      <c r="B10" s="10" t="s">
        <v>12</v>
      </c>
      <c r="C10" s="13"/>
      <c r="D10" s="13"/>
    </row>
    <row r="11" spans="2:4" ht="30" customHeight="1">
      <c r="B11" s="10" t="s">
        <v>13</v>
      </c>
      <c r="C11" s="13">
        <v>0</v>
      </c>
      <c r="D11" s="13">
        <v>0</v>
      </c>
    </row>
    <row r="12" spans="2:4" ht="30" customHeight="1" thickBot="1">
      <c r="B12" s="12" t="s">
        <v>14</v>
      </c>
      <c r="C12" s="14">
        <v>3892</v>
      </c>
      <c r="D12" s="14">
        <v>3892</v>
      </c>
    </row>
  </sheetData>
  <sheetProtection insertColumns="0" insertRows="0" deleteColumns="0" deleteRows="0" selectLockedCells="1"/>
  <phoneticPr fontId="22" type="noConversion"/>
  <conditionalFormatting sqref="C11">
    <cfRule type="expression" dxfId="10" priority="1">
      <formula>$C$11&gt;$C$10</formula>
    </cfRule>
    <cfRule type="expression" dxfId="9" priority="2">
      <formula>$C$11&lt;$C$10</formula>
    </cfRule>
    <cfRule type="expression" dxfId="8" priority="3">
      <formula>$C$11=$C$10</formula>
    </cfRule>
  </conditionalFormatting>
  <conditionalFormatting sqref="D11">
    <cfRule type="expression" dxfId="7" priority="5">
      <formula>$D$11&gt;$D$10</formula>
    </cfRule>
    <cfRule type="expression" dxfId="6" priority="6">
      <formula>$D$11&lt;$D$10</formula>
    </cfRule>
    <cfRule type="expression" dxfId="5" priority="7">
      <formula>$D$11=$D$10</formula>
    </cfRule>
  </conditionalFormatting>
  <dataValidations count="11">
    <dataValidation allowBlank="1" showInputMessage="1" showErrorMessage="1" prompt="Met deze werkmap maakt u een balans. Voer in elk werkblad activa en passiva in. Totaal activa en passiva en de balans worden automatisch berekend in dit werkblad" sqref="A1" xr:uid="{00000000-0002-0000-0000-000000000000}"/>
    <dataValidation allowBlank="1" showInputMessage="1" showErrorMessage="1" prompt="Totaal activa wordt automatisch berekend in de cellen rechts" sqref="B10" xr:uid="{00000000-0002-0000-0000-000001000000}"/>
    <dataValidation allowBlank="1" showInputMessage="1" showErrorMessage="1" prompt="Totaal passiva en aandelenkapitaal worden automatisch berekend in de cellen aan de rechterkant. De vlag wordt groen bij een nulsaldo of positieve balans en rood bij een negatieve balans" sqref="B11" xr:uid="{00000000-0002-0000-0000-000002000000}"/>
    <dataValidation allowBlank="1" showInputMessage="1" showErrorMessage="1" prompt="De balans wordt automatisch berekend in de cellen rechts" sqref="B12" xr:uid="{00000000-0002-0000-0000-000003000000}"/>
    <dataValidation allowBlank="1" showInputMessage="1" showErrorMessage="1" prompt="De titel van dit werkblad staat in deze cel" sqref="B1" xr:uid="{00000000-0002-0000-0000-000004000000}"/>
    <dataValidation allowBlank="1" showInputMessage="1" showErrorMessage="1" prompt="Voer in deze cel vergelijkingsjaar 2 in" sqref="D2" xr:uid="{00000000-0002-0000-0000-000005000000}"/>
    <dataValidation type="list" errorStyle="warning" allowBlank="1" showInputMessage="1" showErrorMessage="1" error="Selecteer de vermelding in de lijst. Selecteer ANNULEREN, druk op ALT+PIJL-OMLAAG om de vervolgkeuzelijst te openen en druk vervolgens op ENTER om een selectie te maken" sqref="B4:B9" xr:uid="{00000000-0002-0000-0000-000006000000}">
      <formula1>INDIRECT("Categorieën[Categorieën]")</formula1>
    </dataValidation>
    <dataValidation allowBlank="1" showInputMessage="1" showErrorMessage="1" prompt="Selecteer het Type activa in deze kolom. Jaarlijkse vergelijkingswaarden worden automatisch bijgewerkt. Druk op ALT+PIJL-OMLAAG om de vervolgkeuzelijst te openen en druk op ENTER om een selectie te maken" sqref="B3" xr:uid="{00000000-0002-0000-0000-000007000000}"/>
    <dataValidation allowBlank="1" showInputMessage="1" showErrorMessage="1" prompt="Voer in deze cel vergelijkingsjaar 1 in" sqref="C2" xr:uid="{00000000-0002-0000-0000-000008000000}"/>
    <dataValidation allowBlank="1" showInputMessage="1" showErrorMessage="1" prompt="Voer in cellen C2 en D2 rechts de vergelijkingsjaren in" sqref="B2" xr:uid="{00000000-0002-0000-0000-000009000000}"/>
    <dataValidation allowBlank="1" showInputMessage="1" showErrorMessage="1" prompt="Waarden voor het bovenstaande jaar uit de werkbladen Activa en Passiva worden automatisch bijgewerkt in deze kolom onder deze koptitel" sqref="C3:D3" xr:uid="{00000000-0002-0000-0000-00000A000000}"/>
  </dataValidations>
  <printOptions horizontalCentered="1"/>
  <pageMargins left="0.7" right="0.7" top="0.75" bottom="0.75" header="0.3" footer="0.3"/>
  <pageSetup paperSize="9" scale="87" fitToHeight="0" orientation="portrait"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 id="{8D9B3AA8-DCF6-4863-A69D-B2F924CA29BF}">
            <x14:iconSet iconSet="3Flags" custom="1">
              <x14:cfvo type="percent">
                <xm:f>0</xm:f>
              </x14:cfvo>
              <x14:cfvo type="num">
                <xm:f>$C$10</xm:f>
              </x14:cfvo>
              <x14:cfvo type="num" gte="0">
                <xm:f>$C$10</xm:f>
              </x14:cfvo>
              <x14:cfIcon iconSet="3Flags" iconId="0"/>
              <x14:cfIcon iconSet="3Flags" iconId="2"/>
              <x14:cfIcon iconSet="3Flags" iconId="0"/>
            </x14:iconSet>
          </x14:cfRule>
          <xm:sqref>C11</xm:sqref>
        </x14:conditionalFormatting>
        <x14:conditionalFormatting xmlns:xm="http://schemas.microsoft.com/office/excel/2006/main">
          <x14:cfRule type="iconSet" priority="8" id="{8D06BAAF-B4EA-4578-884F-B45E0887D75A}">
            <x14:iconSet iconSet="3Flags" custom="1">
              <x14:cfvo type="percent">
                <xm:f>0</xm:f>
              </x14:cfvo>
              <x14:cfvo type="num">
                <xm:f>$D$10</xm:f>
              </x14:cfvo>
              <x14:cfvo type="num" gte="0">
                <xm:f>$D$10</xm:f>
              </x14:cfvo>
              <x14:cfIcon iconSet="3Flags" iconId="0"/>
              <x14:cfIcon iconSet="3Flags" iconId="2"/>
              <x14:cfIcon iconSet="3Flags" iconId="0"/>
            </x14:iconSet>
          </x14:cfRule>
          <xm:sqref>D11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pageSetUpPr autoPageBreaks="0" fitToPage="1"/>
  </sheetPr>
  <dimension ref="B1:E14"/>
  <sheetViews>
    <sheetView showGridLines="0" zoomScaleNormal="100" workbookViewId="0">
      <pane ySplit="3" topLeftCell="A9" activePane="bottomLeft" state="frozen"/>
      <selection pane="bottomLeft"/>
    </sheetView>
  </sheetViews>
  <sheetFormatPr defaultColWidth="9.33203125" defaultRowHeight="30" customHeight="1"/>
  <cols>
    <col min="1" max="1" width="1.6640625" customWidth="1"/>
    <col min="2" max="2" width="35.77734375" customWidth="1"/>
    <col min="3" max="3" width="40.44140625" customWidth="1"/>
    <col min="4" max="5" width="18.77734375" customWidth="1"/>
  </cols>
  <sheetData>
    <row r="1" spans="2:5" s="2" customFormat="1" ht="42" customHeight="1" thickBot="1">
      <c r="B1" s="1" t="s">
        <v>1</v>
      </c>
      <c r="C1" s="1"/>
      <c r="D1" s="1"/>
      <c r="E1" s="1"/>
    </row>
    <row r="2" spans="2:5" s="2" customFormat="1" ht="30" customHeight="1" thickTop="1" thickBot="1">
      <c r="B2"/>
      <c r="C2"/>
      <c r="D2" s="4" t="str">
        <f>FY_YEAR</f>
        <v>Activa</v>
      </c>
      <c r="E2" s="4" t="str">
        <f>FY_YEAR_2</f>
        <v>Passiva</v>
      </c>
    </row>
    <row r="3" spans="2:5" s="2" customFormat="1" ht="18" customHeight="1" thickTop="1">
      <c r="B3" s="5" t="s">
        <v>3</v>
      </c>
      <c r="C3" s="5" t="s">
        <v>15</v>
      </c>
      <c r="D3" s="5" t="s">
        <v>16</v>
      </c>
      <c r="E3" s="5" t="s">
        <v>17</v>
      </c>
    </row>
    <row r="4" spans="2:5" s="2" customFormat="1" ht="30" customHeight="1">
      <c r="B4" t="s">
        <v>18</v>
      </c>
      <c r="C4" t="s">
        <v>19</v>
      </c>
      <c r="D4" s="8">
        <v>600</v>
      </c>
      <c r="E4" s="8">
        <v>600</v>
      </c>
    </row>
    <row r="5" spans="2:5" s="2" customFormat="1" ht="30" customHeight="1">
      <c r="B5" t="s">
        <v>18</v>
      </c>
      <c r="C5" t="s">
        <v>20</v>
      </c>
      <c r="D5" s="8"/>
      <c r="E5" s="8"/>
    </row>
    <row r="6" spans="2:5" s="2" customFormat="1" ht="30" customHeight="1">
      <c r="B6" t="s">
        <v>18</v>
      </c>
      <c r="C6" t="s">
        <v>21</v>
      </c>
      <c r="D6" s="8"/>
      <c r="E6" s="8"/>
    </row>
    <row r="7" spans="2:5" s="2" customFormat="1" ht="30" customHeight="1">
      <c r="B7" t="s">
        <v>18</v>
      </c>
      <c r="C7" t="s">
        <v>22</v>
      </c>
      <c r="D7" s="8"/>
      <c r="E7" s="8"/>
    </row>
    <row r="8" spans="2:5" s="2" customFormat="1" ht="30" customHeight="1">
      <c r="B8" t="s">
        <v>18</v>
      </c>
      <c r="C8" t="s">
        <v>23</v>
      </c>
      <c r="D8" s="8"/>
      <c r="E8" s="8"/>
    </row>
    <row r="9" spans="2:5" s="2" customFormat="1" ht="30" customHeight="1">
      <c r="B9" t="s">
        <v>7</v>
      </c>
      <c r="C9" t="s">
        <v>24</v>
      </c>
      <c r="D9" s="8"/>
      <c r="E9" s="8"/>
    </row>
    <row r="10" spans="2:5" s="2" customFormat="1" ht="30" customHeight="1">
      <c r="B10" t="s">
        <v>7</v>
      </c>
      <c r="C10" t="s">
        <v>25</v>
      </c>
      <c r="D10" s="8"/>
      <c r="E10" s="8"/>
    </row>
    <row r="11" spans="2:5" ht="30" customHeight="1">
      <c r="B11" t="s">
        <v>7</v>
      </c>
      <c r="C11" t="s">
        <v>26</v>
      </c>
      <c r="D11" s="8"/>
      <c r="E11" s="8"/>
    </row>
    <row r="12" spans="2:5" s="2" customFormat="1" ht="30" customHeight="1">
      <c r="B12" t="s">
        <v>7</v>
      </c>
      <c r="C12" t="s">
        <v>27</v>
      </c>
      <c r="D12" s="8">
        <v>-100</v>
      </c>
      <c r="E12" s="8">
        <v>-85</v>
      </c>
    </row>
    <row r="13" spans="2:5" s="2" customFormat="1" ht="30" customHeight="1">
      <c r="B13" t="s">
        <v>28</v>
      </c>
      <c r="C13" t="s">
        <v>29</v>
      </c>
      <c r="D13" s="8"/>
      <c r="E13" s="8"/>
    </row>
    <row r="14" spans="2:5" ht="30" customHeight="1" thickBot="1">
      <c r="B14" s="12" t="s">
        <v>12</v>
      </c>
      <c r="C14" s="12"/>
      <c r="D14" s="14">
        <f>SUBTOTAL(109,Activa[Vorig jaar])</f>
        <v>500</v>
      </c>
      <c r="E14" s="14">
        <f>SUBTOTAL(109,Activa[Dit jaar])</f>
        <v>515</v>
      </c>
    </row>
  </sheetData>
  <sheetProtection insertColumns="0" insertRows="0" deleteColumns="0" deleteRows="0" selectLockedCells="1"/>
  <phoneticPr fontId="22" type="noConversion"/>
  <dataValidations count="9">
    <dataValidation allowBlank="1" showInputMessage="1" showErrorMessage="1" prompt="Maak een lijst met activa voor het vergelijken van financiële jaren in dit werkblad. Totaal activa wordt automatisch berekend aan het einde van de tabel Activa" sqref="A1" xr:uid="{00000000-0002-0000-0100-000000000000}"/>
    <dataValidation allowBlank="1" showInputMessage="1" showErrorMessage="1" prompt="De titel van dit werkblad staat in deze cel" sqref="B1" xr:uid="{00000000-0002-0000-0100-000001000000}"/>
    <dataValidation allowBlank="1" showInputMessage="1" showErrorMessage="1" prompt="Voer in deze kolom onder deze koptekst een omschrijving in" sqref="C3" xr:uid="{00000000-0002-0000-0100-000002000000}"/>
    <dataValidation allowBlank="1" showInputMessage="1" showErrorMessage="1" prompt="Selecteer in deze kolom onder deze koptekst het Type activa. Druk op ALT+PIJL-OMLAAG om de vervolgkeuzelijst te openen en druk op ENTER om een selectie te maken" sqref="B3" xr:uid="{00000000-0002-0000-0100-000003000000}"/>
    <dataValidation allowBlank="1" showInputMessage="1" showErrorMessage="1" prompt="Voer in deze kolom onder deze koptitel de activabedragen voor het bovenstaande jaar in" sqref="D3:E3" xr:uid="{00000000-0002-0000-0100-000004000000}"/>
    <dataValidation type="list" errorStyle="warning" allowBlank="1" showInputMessage="1" showErrorMessage="1" error="Selecteer de vermelding in de lijst. Selecteer ANNULEREN, druk op ALT+PIJL-OMLAAG om de vervolgkeuzelijst te openen en druk vervolgens op ENTER om een selectie te maken" sqref="B4:B13" xr:uid="{00000000-0002-0000-0100-000005000000}">
      <formula1>INDIRECT("Categorieën[Categorieën]")</formula1>
    </dataValidation>
    <dataValidation allowBlank="1" showInputMessage="1" showErrorMessage="1" prompt="Vergelijkingsjaren worden automatisch bijgewerkt in cellen D2 en E2 aan de rechterkant" sqref="B2" xr:uid="{00000000-0002-0000-0100-000007000000}"/>
    <dataValidation allowBlank="1" showInputMessage="1" showErrorMessage="1" prompt="Vergelijkingsjaar 2 wordt automatisch bijgewerkt in deze cel" sqref="E2" xr:uid="{00000000-0002-0000-0100-000008000000}"/>
    <dataValidation allowBlank="1" showInputMessage="1" showErrorMessage="1" prompt="Vergelijkingsjaar 1 wordt automatisch bijgewerkt in deze cel" sqref="D2" xr:uid="{00000000-0002-0000-0100-000009000000}"/>
  </dataValidations>
  <printOptions horizontalCentered="1"/>
  <pageMargins left="0.7" right="0.7" top="0.75" bottom="0.75" header="0.3" footer="0.3"/>
  <pageSetup paperSize="9" scale="66" fitToHeight="0" orientation="portrait" r:id="rId1"/>
  <headerFooter differentFirst="1">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autoPageBreaks="0" fitToPage="1"/>
  </sheetPr>
  <dimension ref="B1:E12"/>
  <sheetViews>
    <sheetView showGridLines="0" zoomScaleNormal="100" workbookViewId="0">
      <pane ySplit="3" topLeftCell="A4" activePane="bottomLeft" state="frozen"/>
      <selection pane="bottomLeft"/>
    </sheetView>
  </sheetViews>
  <sheetFormatPr defaultColWidth="9.33203125" defaultRowHeight="30" customHeight="1"/>
  <cols>
    <col min="1" max="1" width="1.6640625" customWidth="1"/>
    <col min="2" max="2" width="35.77734375" customWidth="1"/>
    <col min="3" max="3" width="40.44140625" customWidth="1"/>
    <col min="4" max="5" width="18.77734375" customWidth="1"/>
  </cols>
  <sheetData>
    <row r="1" spans="2:5" s="2" customFormat="1" ht="42" customHeight="1" thickBot="1">
      <c r="B1" s="1" t="s">
        <v>2</v>
      </c>
      <c r="C1" s="1"/>
      <c r="D1" s="1"/>
      <c r="E1" s="1"/>
    </row>
    <row r="2" spans="2:5" s="2" customFormat="1" ht="30" customHeight="1" thickTop="1" thickBot="1">
      <c r="D2" s="4" t="str">
        <f>FY_YEAR</f>
        <v>Activa</v>
      </c>
      <c r="E2" s="4" t="str">
        <f>FY_YEAR_2</f>
        <v>Passiva</v>
      </c>
    </row>
    <row r="3" spans="2:5" s="2" customFormat="1" ht="18" customHeight="1" thickTop="1">
      <c r="B3" s="6" t="s">
        <v>30</v>
      </c>
      <c r="C3" s="6" t="s">
        <v>15</v>
      </c>
      <c r="D3" s="5" t="s">
        <v>16</v>
      </c>
      <c r="E3" s="5" t="s">
        <v>17</v>
      </c>
    </row>
    <row r="4" spans="2:5" s="2" customFormat="1" ht="30" customHeight="1">
      <c r="B4" t="s">
        <v>9</v>
      </c>
      <c r="C4" t="s">
        <v>31</v>
      </c>
      <c r="D4" s="8"/>
      <c r="E4" s="8">
        <v>350</v>
      </c>
    </row>
    <row r="5" spans="2:5" s="2" customFormat="1" ht="30" customHeight="1">
      <c r="B5" t="s">
        <v>9</v>
      </c>
      <c r="C5" t="s">
        <v>32</v>
      </c>
      <c r="D5" s="8"/>
      <c r="E5" s="8"/>
    </row>
    <row r="6" spans="2:5" s="2" customFormat="1" ht="30" customHeight="1">
      <c r="B6" t="s">
        <v>9</v>
      </c>
      <c r="C6" t="s">
        <v>33</v>
      </c>
      <c r="D6" s="8">
        <v>500</v>
      </c>
      <c r="E6" s="8"/>
    </row>
    <row r="7" spans="2:5" s="2" customFormat="1" ht="30" customHeight="1">
      <c r="B7" t="s">
        <v>9</v>
      </c>
      <c r="C7" t="s">
        <v>34</v>
      </c>
      <c r="D7" s="8"/>
      <c r="E7" s="8"/>
    </row>
    <row r="8" spans="2:5" s="2" customFormat="1" ht="30" customHeight="1">
      <c r="B8" t="s">
        <v>9</v>
      </c>
      <c r="C8" t="s">
        <v>35</v>
      </c>
      <c r="D8" s="8"/>
      <c r="E8" s="8"/>
    </row>
    <row r="9" spans="2:5" s="2" customFormat="1" ht="30" customHeight="1">
      <c r="B9" t="s">
        <v>10</v>
      </c>
      <c r="C9" t="s">
        <v>36</v>
      </c>
      <c r="D9" s="8"/>
      <c r="E9" s="8"/>
    </row>
    <row r="10" spans="2:5" s="2" customFormat="1" ht="30" customHeight="1">
      <c r="B10" t="s">
        <v>37</v>
      </c>
      <c r="C10" t="s">
        <v>38</v>
      </c>
      <c r="D10" s="8"/>
      <c r="E10" s="8">
        <v>350</v>
      </c>
    </row>
    <row r="11" spans="2:5" ht="30" customHeight="1">
      <c r="B11" t="s">
        <v>37</v>
      </c>
      <c r="C11" t="s">
        <v>39</v>
      </c>
      <c r="D11" s="8"/>
      <c r="E11" s="8"/>
    </row>
    <row r="12" spans="2:5" s="2" customFormat="1" ht="30" customHeight="1" thickBot="1">
      <c r="B12" s="11" t="s">
        <v>13</v>
      </c>
      <c r="C12" s="9"/>
      <c r="D12" s="14">
        <f>SUBTOTAL(109,Passiva[Vorig jaar])</f>
        <v>500</v>
      </c>
      <c r="E12" s="14">
        <f>SUBTOTAL(109,Passiva[Dit jaar])</f>
        <v>700</v>
      </c>
    </row>
  </sheetData>
  <sheetProtection insertColumns="0" insertRows="0" deleteColumns="0" deleteRows="0" selectLockedCells="1"/>
  <phoneticPr fontId="22" type="noConversion"/>
  <dataValidations count="9">
    <dataValidation allowBlank="1" showInputMessage="1" showErrorMessage="1" prompt="Maak een lijst met passiva voor het vergelijken van financiële jaren in dit werkblad. Totaal passiva en aandelenkapitaal worden automatisch berekend aan het einde van de tabel Passiva" sqref="A1" xr:uid="{00000000-0002-0000-0200-000000000000}"/>
    <dataValidation allowBlank="1" showInputMessage="1" showErrorMessage="1" prompt="De titel van dit werkblad staat in deze cel" sqref="B1" xr:uid="{00000000-0002-0000-0200-000001000000}"/>
    <dataValidation allowBlank="1" showInputMessage="1" showErrorMessage="1" prompt="Voer in deze kolom onder deze koptekst een omschrijving in" sqref="C3" xr:uid="{00000000-0002-0000-0200-000002000000}"/>
    <dataValidation allowBlank="1" showInputMessage="1" showErrorMessage="1" prompt="Selecteer in deze kolom onder deze koptekst het Type Passiva. Druk op ALT+PIJL-OMLAAG om de vervolgkeuzelijst te openen en druk op ENTER om een selectie te maken" sqref="B3" xr:uid="{00000000-0002-0000-0200-000003000000}"/>
    <dataValidation type="list" errorStyle="warning" allowBlank="1" showInputMessage="1" showErrorMessage="1" error="Selecteer de vermelding in de lijst. Selecteer ANNULEREN, druk op ALT+PIJL-OMLAAG om de vervolgkeuzelijst te openen en druk vervolgens op ENTER om een selectie te maken" sqref="B4:B11" xr:uid="{00000000-0002-0000-0200-000004000000}">
      <formula1>INDIRECT("Categorieën[Categorieën]")</formula1>
    </dataValidation>
    <dataValidation allowBlank="1" showInputMessage="1" showErrorMessage="1" prompt="Vergelijkingsjaren worden automatisch bijgewerkt in cellen D2 en E2 aan de rechterkant" sqref="B2" xr:uid="{00000000-0002-0000-0200-000005000000}"/>
    <dataValidation allowBlank="1" showInputMessage="1" showErrorMessage="1" prompt="Vergelijkingsjaar 2 wordt automatisch bijgewerkt in deze cel" sqref="E2" xr:uid="{00000000-0002-0000-0200-000006000000}"/>
    <dataValidation allowBlank="1" showInputMessage="1" showErrorMessage="1" prompt="Vergelijkingsjaar 1 wordt automatisch bijgewerkt in deze cel" sqref="D2" xr:uid="{00000000-0002-0000-0200-000007000000}"/>
    <dataValidation allowBlank="1" showInputMessage="1" showErrorMessage="1" prompt="Voer in deze kolom onder deze koptitel de passiva in voor het bovenstaande jaar" sqref="D3:E3" xr:uid="{00000000-0002-0000-0200-000008000000}"/>
  </dataValidations>
  <printOptions horizontalCentered="1"/>
  <pageMargins left="0.7" right="0.7" top="0.75" bottom="0.75" header="0.3" footer="0.3"/>
  <pageSetup paperSize="9" scale="66" fitToHeight="0" orientation="portrait"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9FFD6-EF49-42F5-AEC6-8B98465E6B4D}">
  <dimension ref="A1"/>
  <sheetViews>
    <sheetView workbookViewId="0"/>
  </sheetViews>
  <sheetFormatPr defaultRowHeight="15.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autoPageBreaks="0" fitToPage="1"/>
  </sheetPr>
  <dimension ref="B1:B9"/>
  <sheetViews>
    <sheetView showGridLines="0" tabSelected="1" zoomScaleNormal="100" workbookViewId="0"/>
  </sheetViews>
  <sheetFormatPr defaultColWidth="9.33203125" defaultRowHeight="17.25" customHeight="1"/>
  <cols>
    <col min="1" max="1" width="1.6640625" customWidth="1"/>
    <col min="2" max="2" width="50.77734375" customWidth="1"/>
  </cols>
  <sheetData>
    <row r="1" spans="2:2" s="2" customFormat="1" ht="42" customHeight="1" thickBot="1">
      <c r="B1" s="1" t="s">
        <v>40</v>
      </c>
    </row>
    <row r="2" spans="2:2" s="2" customFormat="1" ht="17.25" customHeight="1" thickTop="1"/>
    <row r="3" spans="2:2" s="2" customFormat="1" ht="17.25" customHeight="1">
      <c r="B3" s="6" t="s">
        <v>40</v>
      </c>
    </row>
    <row r="4" spans="2:2" s="2" customFormat="1" ht="17.25" customHeight="1">
      <c r="B4" t="s">
        <v>18</v>
      </c>
    </row>
    <row r="5" spans="2:2" s="2" customFormat="1" ht="17.25" customHeight="1">
      <c r="B5" t="s">
        <v>7</v>
      </c>
    </row>
    <row r="6" spans="2:2" s="2" customFormat="1" ht="17.25" customHeight="1">
      <c r="B6" t="s">
        <v>28</v>
      </c>
    </row>
    <row r="7" spans="2:2" s="2" customFormat="1" ht="17.25" customHeight="1">
      <c r="B7" t="s">
        <v>9</v>
      </c>
    </row>
    <row r="8" spans="2:2" s="2" customFormat="1" ht="17.25" customHeight="1">
      <c r="B8" t="s">
        <v>10</v>
      </c>
    </row>
    <row r="9" spans="2:2" s="2" customFormat="1" ht="17.25" customHeight="1">
      <c r="B9" t="s">
        <v>37</v>
      </c>
    </row>
  </sheetData>
  <sheetProtection insertColumns="0" insertRows="0" deleteColumns="0" deleteRows="0" selectLockedCells="1"/>
  <phoneticPr fontId="22" type="noConversion"/>
  <dataValidations count="3">
    <dataValidation allowBlank="1" showInputMessage="1" showErrorMessage="1" prompt="Maak een lijst met categorieën voor activa en passiva in dit werkblad. Deze waarden worden gebruikt voor het maken van een dashboard voor het opbouwen van de werkbladen Activa en Passiva" sqref="A1" xr:uid="{00000000-0002-0000-0300-000000000000}"/>
    <dataValidation allowBlank="1" showInputMessage="1" showErrorMessage="1" prompt="De titel van dit werkblad staat in deze cel" sqref="B1" xr:uid="{00000000-0002-0000-0300-000001000000}"/>
    <dataValidation allowBlank="1" showInputMessage="1" showErrorMessage="1" prompt="Voer in deze kolom onder deze koptekst de categorieën in" sqref="B3" xr:uid="{00000000-0002-0000-0300-000002000000}"/>
  </dataValidations>
  <printOptions horizontalCentered="1"/>
  <pageMargins left="0.7" right="0.7" top="0.75" bottom="0.75" header="0.3" footer="0.3"/>
  <pageSetup paperSize="9" fitToHeight="0" orientation="portrait"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emplate>TM03934533</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2023-11-07T05:56:27Z</dcterms:created>
  <dcterms:modified xsi:type="dcterms:W3CDTF">2023-11-08T13:39:42Z</dcterms:modified>
  <cp:category/>
  <cp:contentStatus/>
</cp:coreProperties>
</file>